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6" windowWidth="19416" windowHeight="10332" tabRatio="508"/>
  </bookViews>
  <sheets>
    <sheet name="经营者会计成本资料" sheetId="2" r:id="rId1"/>
  </sheets>
  <calcPr calcId="144525"/>
</workbook>
</file>

<file path=xl/calcChain.xml><?xml version="1.0" encoding="utf-8"?>
<calcChain xmlns="http://schemas.openxmlformats.org/spreadsheetml/2006/main">
  <c r="E7" i="2" l="1"/>
  <c r="E17" i="2" s="1"/>
  <c r="E18" i="2" s="1"/>
  <c r="E13" i="2"/>
  <c r="F7" i="2"/>
  <c r="F17" i="2" s="1"/>
  <c r="F18" i="2" s="1"/>
  <c r="F13" i="2"/>
  <c r="G7" i="2"/>
  <c r="G17" i="2" s="1"/>
  <c r="G18" i="2" s="1"/>
  <c r="G13" i="2"/>
  <c r="H7" i="2"/>
  <c r="H17" i="2" s="1"/>
  <c r="H18" i="2" s="1"/>
  <c r="H13" i="2"/>
  <c r="D7" i="2"/>
  <c r="D17" i="2" s="1"/>
  <c r="D18" i="2" s="1"/>
  <c r="D13" i="2"/>
</calcChain>
</file>

<file path=xl/sharedStrings.xml><?xml version="1.0" encoding="utf-8"?>
<sst xmlns="http://schemas.openxmlformats.org/spreadsheetml/2006/main" count="41" uniqueCount="32">
  <si>
    <t>行次及关系</t>
  </si>
  <si>
    <t>计量单位</t>
  </si>
  <si>
    <t>万元</t>
  </si>
  <si>
    <t>项    目</t>
  </si>
  <si>
    <t>计费计量点当年供水量</t>
  </si>
  <si>
    <t xml:space="preserve"> 一、生产成本</t>
  </si>
  <si>
    <t xml:space="preserve">       1.职工薪酬</t>
  </si>
  <si>
    <t>二、期间费用</t>
  </si>
  <si>
    <t xml:space="preserve">       1.销售费用</t>
  </si>
  <si>
    <t xml:space="preserve">       2.管理费用</t>
  </si>
  <si>
    <t xml:space="preserve">       3.财务费用</t>
  </si>
  <si>
    <t>2013年</t>
  </si>
  <si>
    <t>2014年</t>
  </si>
  <si>
    <t>2015年</t>
  </si>
  <si>
    <t>2016年</t>
  </si>
  <si>
    <t>附件2</t>
    <phoneticPr fontId="5" type="noConversion"/>
  </si>
  <si>
    <t>2012年</t>
    <phoneticPr fontId="5" type="noConversion"/>
  </si>
  <si>
    <t>经营者名称:陕西省交口抽渭灌溉管理局</t>
    <phoneticPr fontId="5" type="noConversion"/>
  </si>
  <si>
    <t>2=3+4+5+6+7</t>
    <phoneticPr fontId="5" type="noConversion"/>
  </si>
  <si>
    <t>2、材料费</t>
    <phoneticPr fontId="5" type="noConversion"/>
  </si>
  <si>
    <t xml:space="preserve">       3.折旧费</t>
    <phoneticPr fontId="5" type="noConversion"/>
  </si>
  <si>
    <t xml:space="preserve">       4.修理费</t>
    <phoneticPr fontId="5" type="noConversion"/>
  </si>
  <si>
    <t xml:space="preserve">       5.其他生产成本</t>
    <phoneticPr fontId="5" type="noConversion"/>
  </si>
  <si>
    <t>8=9+10+11</t>
    <phoneticPr fontId="5" type="noConversion"/>
  </si>
  <si>
    <t>13=2+8</t>
    <phoneticPr fontId="5" type="noConversion"/>
  </si>
  <si>
    <t>水管单位水利工程农业供水成本表</t>
    <phoneticPr fontId="5" type="noConversion"/>
  </si>
  <si>
    <t>四、每立方米单位成本</t>
    <phoneticPr fontId="5" type="noConversion"/>
  </si>
  <si>
    <t>三、完全成本</t>
    <phoneticPr fontId="5" type="noConversion"/>
  </si>
  <si>
    <r>
      <t>元/m</t>
    </r>
    <r>
      <rPr>
        <vertAlign val="superscript"/>
        <sz val="9"/>
        <color indexed="8"/>
        <rFont val="仿宋"/>
        <family val="3"/>
        <charset val="134"/>
      </rPr>
      <t>3</t>
    </r>
    <phoneticPr fontId="5" type="noConversion"/>
  </si>
  <si>
    <t>万元</t>
    <phoneticPr fontId="5" type="noConversion"/>
  </si>
  <si>
    <r>
      <t>万m</t>
    </r>
    <r>
      <rPr>
        <vertAlign val="superscript"/>
        <sz val="9"/>
        <color indexed="8"/>
        <rFont val="仿宋"/>
        <family val="3"/>
        <charset val="134"/>
      </rPr>
      <t>3</t>
    </r>
    <phoneticPr fontId="5" type="noConversion"/>
  </si>
  <si>
    <r>
      <t>14=13</t>
    </r>
    <r>
      <rPr>
        <sz val="10"/>
        <rFont val="仿宋"/>
        <family val="3"/>
        <charset val="134"/>
      </rPr>
      <t>/1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</si>
</sst>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8" formatCode="0.00_ "/>
    <numFmt numFmtId="180" formatCode="#,##0.00_ "/>
  </numFmts>
  <fonts count="11">
    <font>
      <sz val="11"/>
      <color theme="1"/>
      <name val="宋体"/>
      <charset val="134"/>
      <scheme val="minor"/>
    </font>
    <font>
      <sz val="8"/>
      <name val="仿宋"/>
      <family val="3"/>
      <charset val="134"/>
    </font>
    <font>
      <sz val="10"/>
      <name val="仿宋"/>
      <family val="3"/>
      <charset val="134"/>
    </font>
    <font>
      <sz val="9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sz val="20"/>
      <name val="仿宋"/>
      <family val="3"/>
      <charset val="134"/>
    </font>
    <font>
      <b/>
      <sz val="20"/>
      <name val="方正小标宋简体"/>
      <charset val="134"/>
    </font>
    <font>
      <vertAlign val="superscript"/>
      <sz val="9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shrinkToFit="1"/>
    </xf>
    <xf numFmtId="0" fontId="1" fillId="0" borderId="0" xfId="0" applyFont="1" applyFill="1" applyAlignment="1">
      <alignment shrinkToFit="1"/>
    </xf>
    <xf numFmtId="0" fontId="4" fillId="0" borderId="1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shrinkToFit="1"/>
    </xf>
    <xf numFmtId="0" fontId="7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176" fontId="6" fillId="0" borderId="3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center" vertical="center" shrinkToFit="1"/>
    </xf>
    <xf numFmtId="178" fontId="1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0" fontId="6" fillId="0" borderId="3" xfId="0" applyNumberFormat="1" applyFont="1" applyFill="1" applyBorder="1" applyAlignment="1">
      <alignment horizontal="right" vertical="center" shrinkToFit="1"/>
    </xf>
    <xf numFmtId="176" fontId="2" fillId="0" borderId="3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2" sqref="A2:H2"/>
    </sheetView>
  </sheetViews>
  <sheetFormatPr defaultColWidth="9" defaultRowHeight="9.6"/>
  <cols>
    <col min="1" max="1" width="20.44140625" style="1" customWidth="1"/>
    <col min="2" max="2" width="14.77734375" style="1" customWidth="1"/>
    <col min="3" max="3" width="7.77734375" style="1" customWidth="1"/>
    <col min="4" max="4" width="10.88671875" style="1" customWidth="1"/>
    <col min="5" max="5" width="11.88671875" style="1" customWidth="1"/>
    <col min="6" max="6" width="11" style="1" customWidth="1"/>
    <col min="7" max="7" width="12.21875" style="1" customWidth="1"/>
    <col min="8" max="8" width="11.109375" style="1" customWidth="1"/>
    <col min="9" max="16384" width="9" style="1"/>
  </cols>
  <sheetData>
    <row r="1" spans="1:8" ht="18" customHeight="1">
      <c r="A1" s="4" t="s">
        <v>15</v>
      </c>
      <c r="C1" s="2"/>
    </row>
    <row r="2" spans="1:8" ht="24" customHeight="1">
      <c r="A2" s="22" t="s">
        <v>25</v>
      </c>
      <c r="B2" s="22"/>
      <c r="C2" s="22"/>
      <c r="D2" s="22"/>
      <c r="E2" s="22"/>
      <c r="F2" s="22"/>
      <c r="G2" s="22"/>
      <c r="H2" s="22"/>
    </row>
    <row r="3" spans="1:8" ht="43.2" customHeight="1">
      <c r="A3" s="23" t="s">
        <v>17</v>
      </c>
      <c r="B3" s="23"/>
      <c r="C3" s="23"/>
      <c r="D3" s="3"/>
    </row>
    <row r="4" spans="1:8" s="5" customFormat="1" ht="40.200000000000003" customHeight="1">
      <c r="A4" s="19" t="s">
        <v>3</v>
      </c>
      <c r="B4" s="19" t="s">
        <v>0</v>
      </c>
      <c r="C4" s="19" t="s">
        <v>1</v>
      </c>
      <c r="D4" s="21" t="s">
        <v>16</v>
      </c>
      <c r="E4" s="21" t="s">
        <v>11</v>
      </c>
      <c r="F4" s="21" t="s">
        <v>12</v>
      </c>
      <c r="G4" s="21" t="s">
        <v>13</v>
      </c>
      <c r="H4" s="21" t="s">
        <v>14</v>
      </c>
    </row>
    <row r="5" spans="1:8" s="5" customFormat="1" ht="40.200000000000003" customHeight="1">
      <c r="A5" s="20"/>
      <c r="B5" s="20"/>
      <c r="C5" s="20"/>
      <c r="D5" s="21"/>
      <c r="E5" s="21"/>
      <c r="F5" s="21"/>
      <c r="G5" s="21"/>
      <c r="H5" s="21"/>
    </row>
    <row r="6" spans="1:8" s="9" customFormat="1" ht="40.200000000000003" customHeight="1">
      <c r="A6" s="6" t="s">
        <v>4</v>
      </c>
      <c r="B6" s="7">
        <v>1</v>
      </c>
      <c r="C6" s="14" t="s">
        <v>30</v>
      </c>
      <c r="D6" s="13">
        <v>14162</v>
      </c>
      <c r="E6" s="13">
        <v>16970</v>
      </c>
      <c r="F6" s="13">
        <v>17091</v>
      </c>
      <c r="G6" s="13">
        <v>17243.07</v>
      </c>
      <c r="H6" s="13">
        <v>15334.36</v>
      </c>
    </row>
    <row r="7" spans="1:8" s="9" customFormat="1" ht="40.200000000000003" customHeight="1">
      <c r="A7" s="6" t="s">
        <v>5</v>
      </c>
      <c r="B7" s="7" t="s">
        <v>18</v>
      </c>
      <c r="C7" s="15" t="s">
        <v>29</v>
      </c>
      <c r="D7" s="8">
        <f>D8+D9+D10+D11+D12</f>
        <v>5856.26</v>
      </c>
      <c r="E7" s="8">
        <f>E8+E9+E10+E11+E12</f>
        <v>6045.4600000000009</v>
      </c>
      <c r="F7" s="8">
        <f>F8+F9+F10+F11+F12</f>
        <v>6287.5999999999995</v>
      </c>
      <c r="G7" s="8">
        <f>G8+G9+G10+G11+G12</f>
        <v>6581.9564999999993</v>
      </c>
      <c r="H7" s="8">
        <f>H8+H9+H10+H11+H12</f>
        <v>6731.6394999999993</v>
      </c>
    </row>
    <row r="8" spans="1:8" s="9" customFormat="1" ht="40.200000000000003" customHeight="1">
      <c r="A8" s="6" t="s">
        <v>6</v>
      </c>
      <c r="B8" s="7">
        <v>3</v>
      </c>
      <c r="C8" s="15" t="s">
        <v>2</v>
      </c>
      <c r="D8" s="8">
        <v>1733.16</v>
      </c>
      <c r="E8" s="8">
        <v>1852.07</v>
      </c>
      <c r="F8" s="8">
        <v>1892.02</v>
      </c>
      <c r="G8" s="17">
        <v>2312.3677499999999</v>
      </c>
      <c r="H8" s="8">
        <v>2362.1134999999999</v>
      </c>
    </row>
    <row r="9" spans="1:8" s="9" customFormat="1" ht="40.200000000000003" customHeight="1">
      <c r="A9" s="10" t="s">
        <v>19</v>
      </c>
      <c r="B9" s="7">
        <v>4</v>
      </c>
      <c r="C9" s="15" t="s">
        <v>2</v>
      </c>
      <c r="D9" s="8">
        <v>1415.35</v>
      </c>
      <c r="E9" s="8">
        <v>1340.73</v>
      </c>
      <c r="F9" s="8">
        <v>1250.75</v>
      </c>
      <c r="G9" s="8">
        <v>1115.7382500000001</v>
      </c>
      <c r="H9" s="8">
        <v>1047.8489999999999</v>
      </c>
    </row>
    <row r="10" spans="1:8" s="9" customFormat="1" ht="40.200000000000003" customHeight="1">
      <c r="A10" s="6" t="s">
        <v>20</v>
      </c>
      <c r="B10" s="7">
        <v>5</v>
      </c>
      <c r="C10" s="15" t="s">
        <v>2</v>
      </c>
      <c r="D10" s="8">
        <v>2012.14</v>
      </c>
      <c r="E10" s="8">
        <v>2140.14</v>
      </c>
      <c r="F10" s="8">
        <v>2409.8200000000002</v>
      </c>
      <c r="G10" s="8">
        <v>2412.7199999999998</v>
      </c>
      <c r="H10" s="8">
        <v>2512.0700000000002</v>
      </c>
    </row>
    <row r="11" spans="1:8" s="9" customFormat="1" ht="40.200000000000003" customHeight="1">
      <c r="A11" s="6" t="s">
        <v>21</v>
      </c>
      <c r="B11" s="7">
        <v>6</v>
      </c>
      <c r="C11" s="15" t="s">
        <v>2</v>
      </c>
      <c r="D11" s="8">
        <v>608.44000000000005</v>
      </c>
      <c r="E11" s="8">
        <v>604.25</v>
      </c>
      <c r="F11" s="8">
        <v>649.11</v>
      </c>
      <c r="G11" s="8">
        <v>637.93949999999995</v>
      </c>
      <c r="H11" s="8">
        <v>702.71849999999995</v>
      </c>
    </row>
    <row r="12" spans="1:8" s="9" customFormat="1" ht="40.200000000000003" customHeight="1">
      <c r="A12" s="6" t="s">
        <v>22</v>
      </c>
      <c r="B12" s="7">
        <v>7</v>
      </c>
      <c r="C12" s="15" t="s">
        <v>2</v>
      </c>
      <c r="D12" s="8">
        <v>87.17</v>
      </c>
      <c r="E12" s="8">
        <v>108.27</v>
      </c>
      <c r="F12" s="8">
        <v>85.9</v>
      </c>
      <c r="G12" s="8">
        <v>103.19099999999999</v>
      </c>
      <c r="H12" s="8">
        <v>106.88849999999999</v>
      </c>
    </row>
    <row r="13" spans="1:8" s="9" customFormat="1" ht="40.200000000000003" customHeight="1">
      <c r="A13" s="6" t="s">
        <v>7</v>
      </c>
      <c r="B13" s="7" t="s">
        <v>23</v>
      </c>
      <c r="C13" s="15" t="s">
        <v>2</v>
      </c>
      <c r="D13" s="8">
        <f>D14+D15+D16</f>
        <v>1041.68</v>
      </c>
      <c r="E13" s="8">
        <f>E14+E15+E16</f>
        <v>1138.3699999999999</v>
      </c>
      <c r="F13" s="8">
        <f>F14+F15+F16</f>
        <v>1143.92</v>
      </c>
      <c r="G13" s="8">
        <f>G14+G15+G16</f>
        <v>1045.26675</v>
      </c>
      <c r="H13" s="8">
        <f>H14+H15+H16</f>
        <v>1059.4649999999999</v>
      </c>
    </row>
    <row r="14" spans="1:8" s="9" customFormat="1" ht="40.200000000000003" customHeight="1">
      <c r="A14" s="6" t="s">
        <v>8</v>
      </c>
      <c r="B14" s="7">
        <v>9</v>
      </c>
      <c r="C14" s="15" t="s">
        <v>2</v>
      </c>
      <c r="D14" s="8"/>
      <c r="E14" s="8"/>
      <c r="F14" s="8"/>
      <c r="G14" s="8"/>
      <c r="H14" s="8"/>
    </row>
    <row r="15" spans="1:8" s="9" customFormat="1" ht="40.200000000000003" customHeight="1">
      <c r="A15" s="6" t="s">
        <v>9</v>
      </c>
      <c r="B15" s="7">
        <v>10</v>
      </c>
      <c r="C15" s="15" t="s">
        <v>2</v>
      </c>
      <c r="D15" s="8">
        <v>1004.89</v>
      </c>
      <c r="E15" s="8">
        <v>1102.1199999999999</v>
      </c>
      <c r="F15" s="8">
        <v>1110.1600000000001</v>
      </c>
      <c r="G15" s="8">
        <v>1024.42725</v>
      </c>
      <c r="H15" s="8">
        <v>1067.913</v>
      </c>
    </row>
    <row r="16" spans="1:8" s="9" customFormat="1" ht="40.200000000000003" customHeight="1">
      <c r="A16" s="6" t="s">
        <v>10</v>
      </c>
      <c r="B16" s="7">
        <v>11</v>
      </c>
      <c r="C16" s="15" t="s">
        <v>2</v>
      </c>
      <c r="D16" s="8">
        <v>36.79</v>
      </c>
      <c r="E16" s="8">
        <v>36.25</v>
      </c>
      <c r="F16" s="8">
        <v>33.76</v>
      </c>
      <c r="G16" s="8">
        <v>20.839500000000001</v>
      </c>
      <c r="H16" s="16">
        <v>-8.4480000000000004</v>
      </c>
    </row>
    <row r="17" spans="1:8" s="9" customFormat="1" ht="40.200000000000003" customHeight="1">
      <c r="A17" s="6" t="s">
        <v>27</v>
      </c>
      <c r="B17" s="7" t="s">
        <v>24</v>
      </c>
      <c r="C17" s="15" t="s">
        <v>2</v>
      </c>
      <c r="D17" s="8">
        <f>D7+D13</f>
        <v>6897.9400000000005</v>
      </c>
      <c r="E17" s="8">
        <f>E7+E13</f>
        <v>7183.8300000000008</v>
      </c>
      <c r="F17" s="8">
        <f>F7+F13</f>
        <v>7431.5199999999995</v>
      </c>
      <c r="G17" s="8">
        <f>G7+G13</f>
        <v>7627.2232499999991</v>
      </c>
      <c r="H17" s="8">
        <f>H7+H13</f>
        <v>7791.1044999999995</v>
      </c>
    </row>
    <row r="18" spans="1:8" s="9" customFormat="1" ht="40.200000000000003" customHeight="1">
      <c r="A18" s="11" t="s">
        <v>26</v>
      </c>
      <c r="B18" s="12" t="s">
        <v>31</v>
      </c>
      <c r="C18" s="14" t="s">
        <v>28</v>
      </c>
      <c r="D18" s="8">
        <f>D17/D6</f>
        <v>0.48707385962434691</v>
      </c>
      <c r="E18" s="8">
        <f>E17/E6</f>
        <v>0.423325279905716</v>
      </c>
      <c r="F18" s="8">
        <f>F17/F6</f>
        <v>0.43482066584752205</v>
      </c>
      <c r="G18" s="8">
        <f>G17/G6</f>
        <v>0.44233557307370436</v>
      </c>
      <c r="H18" s="8">
        <f>H17/H6</f>
        <v>0.50808149150013426</v>
      </c>
    </row>
    <row r="19" spans="1:8">
      <c r="A19" s="18"/>
      <c r="B19" s="18"/>
      <c r="C19" s="18"/>
      <c r="D19" s="18"/>
    </row>
  </sheetData>
  <mergeCells count="11">
    <mergeCell ref="A2:H2"/>
    <mergeCell ref="A3:C3"/>
    <mergeCell ref="E4:E5"/>
    <mergeCell ref="F4:F5"/>
    <mergeCell ref="G4:G5"/>
    <mergeCell ref="H4:H5"/>
    <mergeCell ref="A19:D19"/>
    <mergeCell ref="A4:A5"/>
    <mergeCell ref="B4:B5"/>
    <mergeCell ref="C4:C5"/>
    <mergeCell ref="D4:D5"/>
  </mergeCells>
  <phoneticPr fontId="5" type="noConversion"/>
  <printOptions horizontalCentered="1"/>
  <pageMargins left="0.19685039370078741" right="0.15748031496062992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经营者会计成本资料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sxg</cp:lastModifiedBy>
  <cp:lastPrinted>2017-09-05T08:22:16Z</cp:lastPrinted>
  <dcterms:created xsi:type="dcterms:W3CDTF">2017-08-22T00:22:00Z</dcterms:created>
  <dcterms:modified xsi:type="dcterms:W3CDTF">2017-09-09T08:41:40Z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